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9320" windowHeight="10800" activeTab="1"/>
  </bookViews>
  <sheets>
    <sheet name="раздел 3.1." sheetId="5" r:id="rId1"/>
    <sheet name="раздел 3.2" sheetId="3" r:id="rId2"/>
  </sheets>
  <calcPr calcId="145621"/>
</workbook>
</file>

<file path=xl/calcChain.xml><?xml version="1.0" encoding="utf-8"?>
<calcChain xmlns="http://schemas.openxmlformats.org/spreadsheetml/2006/main">
  <c r="C10" i="5" l="1"/>
  <c r="C8" i="5" s="1"/>
  <c r="E37" i="3"/>
  <c r="D37" i="3"/>
  <c r="C37" i="3"/>
  <c r="E29" i="3"/>
  <c r="D29" i="3"/>
  <c r="C29" i="3"/>
  <c r="E19" i="3"/>
  <c r="D19" i="3"/>
  <c r="C19" i="3"/>
  <c r="E13" i="3"/>
  <c r="D13" i="3"/>
  <c r="C13" i="3"/>
  <c r="D12" i="3" l="1"/>
  <c r="C12" i="3"/>
  <c r="E12" i="3"/>
  <c r="D10" i="5" l="1"/>
  <c r="E10" i="5"/>
</calcChain>
</file>

<file path=xl/sharedStrings.xml><?xml version="1.0" encoding="utf-8"?>
<sst xmlns="http://schemas.openxmlformats.org/spreadsheetml/2006/main" count="73" uniqueCount="64">
  <si>
    <t>Наименование показателей</t>
  </si>
  <si>
    <t>№</t>
  </si>
  <si>
    <t>строки</t>
  </si>
  <si>
    <t>Всего</t>
  </si>
  <si>
    <t>Раздел 3. Финансово-экономическая деятельность организации</t>
  </si>
  <si>
    <t>(сумма</t>
  </si>
  <si>
    <t>в том числе:</t>
  </si>
  <si>
    <t>3.2. Расходы организации</t>
  </si>
  <si>
    <t>Код по ОКЕИ: тысяча рублей — 384 (с одним десятичным знаком)</t>
  </si>
  <si>
    <t>в том числе осуществляемые</t>
  </si>
  <si>
    <t>за счет средств</t>
  </si>
  <si>
    <t>бюджетов всех</t>
  </si>
  <si>
    <t>уровней (субсидий)</t>
  </si>
  <si>
    <t>из них (из гр. 4) —</t>
  </si>
  <si>
    <t>на выполнение</t>
  </si>
  <si>
    <t>государственного</t>
  </si>
  <si>
    <t>(муниципального)</t>
  </si>
  <si>
    <t>задания</t>
  </si>
  <si>
    <t>Расходы (сумма строк 02, 06, 13, 14)</t>
  </si>
  <si>
    <t>оплата труда и начисления на выплаты по оплате труда</t>
  </si>
  <si>
    <t>(сумма строк 03–05)</t>
  </si>
  <si>
    <t>заработная плата</t>
  </si>
  <si>
    <t>прочие выплаты</t>
  </si>
  <si>
    <t>начисления на выплаты по оплате труда</t>
  </si>
  <si>
    <t>оплата работ, услуг (сумма строк 07–12)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</si>
  <si>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</si>
  <si>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</si>
  <si>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</si>
  <si>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</si>
  <si>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</si>
  <si>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</si>
  <si>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социальное обеспечение</t>
  </si>
  <si>
    <t>прочие расходы</t>
  </si>
  <si>
    <t>Поступление нефинансовых активов (сумма строк 16–19)</t>
  </si>
  <si>
    <t>увеличение стоимости основных средств</t>
  </si>
  <si>
    <t>увеличение стоимости нематериальных активов</t>
  </si>
  <si>
    <t>увеличение стоимости непроизведенных активов</t>
  </si>
  <si>
    <t>увеличение стоимости материальных запасов</t>
  </si>
  <si>
    <t>Справка 7.</t>
  </si>
  <si>
    <t>Наличие программы энергосбережения в организации (код: да – 1, нет – 0)</t>
  </si>
  <si>
    <t>3.1. Распределение объема средств организации по источникам их получения и видам деятельности</t>
  </si>
  <si>
    <t>гр. 4, 5)</t>
  </si>
  <si>
    <t>в том числе по видам деятельности</t>
  </si>
  <si>
    <t>образовательная</t>
  </si>
  <si>
    <t>прочие виды</t>
  </si>
  <si>
    <t>Объем поступивших средств (за отчетный год) — всего</t>
  </si>
  <si>
    <t>(сумма строк 02, 06, 07, 08, 09)</t>
  </si>
  <si>
    <t>в том числе средства:</t>
  </si>
  <si>
    <t>бюджетов всех уровней (субсидий) — всего (сумма строк 03–05)</t>
  </si>
  <si>
    <t>в том числе бюджета:</t>
  </si>
  <si>
    <t>федерального</t>
  </si>
  <si>
    <t>субъекта РФ</t>
  </si>
  <si>
    <t>местного</t>
  </si>
  <si>
    <t>организаций</t>
  </si>
  <si>
    <t>населения</t>
  </si>
  <si>
    <t>внебюджетных фондов</t>
  </si>
  <si>
    <t>иностранных источников</t>
  </si>
  <si>
    <t>Справка 5</t>
  </si>
  <si>
    <t>Остаток средств:</t>
  </si>
  <si>
    <t>на начало отчетного года (тысяча рублей)</t>
  </si>
  <si>
    <t>на конец отчетного года (тысяча рублей)</t>
  </si>
  <si>
    <t>Справка 6.</t>
  </si>
  <si>
    <t>Организация переведена на нормативное подушевое финансирование</t>
  </si>
  <si>
    <t>(код: да — 1, нет — 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</si>
</sst>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3.2"/>
      <color theme="1"/>
      <name val="Tahoma"/>
      <family val="2"/>
      <charset val="204"/>
    </font>
    <font>
      <b/>
      <sz val="12.1"/>
      <color theme="1"/>
      <name val="Tahoma"/>
      <family val="2"/>
      <charset val="204"/>
    </font>
    <font>
      <sz val="9.9"/>
      <color theme="1"/>
      <name val="Tahoma"/>
      <family val="2"/>
      <charset val="204"/>
    </font>
    <font>
      <sz val="11"/>
      <color theme="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6EEFF"/>
        <bgColor indexed="64"/>
      </patternFill>
    </fill>
    <fill>
      <patternFill patternType="solid">
        <fgColor rgb="FFCCDD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rgb="FF778899"/>
      </left>
      <right style="medium">
        <color rgb="FF778899"/>
      </right>
      <top style="medium">
        <color rgb="FF778899"/>
      </top>
      <bottom/>
      <diagonal/>
    </border>
    <border>
      <left style="medium">
        <color rgb="FF778899"/>
      </left>
      <right style="medium">
        <color rgb="FF778899"/>
      </right>
      <top/>
      <bottom style="medium">
        <color rgb="FF778899"/>
      </bottom>
      <diagonal/>
    </border>
    <border>
      <left/>
      <right style="medium">
        <color rgb="FF778899"/>
      </right>
      <top style="medium">
        <color rgb="FF778899"/>
      </top>
      <bottom style="medium">
        <color rgb="FF778899"/>
      </bottom>
      <diagonal/>
    </border>
    <border>
      <left style="medium">
        <color rgb="FF778899"/>
      </left>
      <right style="medium">
        <color rgb="FF778899"/>
      </right>
      <top/>
      <bottom/>
      <diagonal/>
    </border>
    <border>
      <left/>
      <right/>
      <top/>
      <bottom style="medium">
        <color rgb="FF7788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778899"/>
      </top>
      <bottom/>
      <diagonal/>
    </border>
    <border>
      <left style="medium">
        <color rgb="FF778899"/>
      </left>
      <right/>
      <top style="medium">
        <color rgb="FF778899"/>
      </top>
      <bottom style="medium">
        <color rgb="FF778899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left" vertical="center" wrapText="1" indent="1"/>
    </xf>
    <xf numFmtId="0" fontId="4" fillId="3" borderId="6" xfId="0" applyFont="1" applyFill="1" applyBorder="1" applyAlignment="1">
      <alignment horizontal="left" vertical="center" wrapText="1" indent="2"/>
    </xf>
    <xf numFmtId="0" fontId="4" fillId="3" borderId="6" xfId="0" applyFont="1" applyFill="1" applyBorder="1" applyAlignment="1">
      <alignment horizontal="left" vertical="center" wrapText="1" indent="3"/>
    </xf>
    <xf numFmtId="0" fontId="4" fillId="3" borderId="6" xfId="0" applyFont="1" applyFill="1" applyBorder="1" applyAlignment="1">
      <alignment horizontal="left" vertical="center" wrapText="1" indent="4"/>
    </xf>
    <xf numFmtId="0" fontId="4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right" vertical="center" wrapText="1"/>
    </xf>
    <xf numFmtId="0" fontId="0" fillId="5" borderId="0" xfId="0" applyFill="1"/>
    <xf numFmtId="0" fontId="4" fillId="3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3" workbookViewId="0">
      <selection activeCell="C10" sqref="C10:C11"/>
    </sheetView>
  </sheetViews>
  <sheetFormatPr defaultRowHeight="14.4" x14ac:dyDescent="0.3"/>
  <cols>
    <col min="1" max="1" width="22.44140625" customWidth="1"/>
    <col min="2" max="2" width="10.88671875" customWidth="1"/>
    <col min="3" max="3" width="18.44140625" customWidth="1"/>
    <col min="4" max="4" width="15.33203125" customWidth="1"/>
    <col min="5" max="5" width="16.5546875" customWidth="1"/>
  </cols>
  <sheetData>
    <row r="1" spans="1:5" ht="51.75" customHeight="1" x14ac:dyDescent="0.3">
      <c r="A1" s="36" t="s">
        <v>4</v>
      </c>
      <c r="B1" s="36"/>
      <c r="C1" s="36"/>
      <c r="D1" s="36"/>
      <c r="E1" s="36"/>
    </row>
    <row r="2" spans="1:5" ht="45" customHeight="1" x14ac:dyDescent="0.3">
      <c r="A2" s="28" t="s">
        <v>40</v>
      </c>
      <c r="B2" s="28"/>
      <c r="C2" s="28"/>
      <c r="D2" s="28"/>
      <c r="E2" s="28"/>
    </row>
    <row r="3" spans="1:5" ht="25.5" customHeight="1" x14ac:dyDescent="0.3">
      <c r="A3" s="37" t="s">
        <v>8</v>
      </c>
      <c r="B3" s="37"/>
      <c r="C3" s="37"/>
      <c r="D3" s="37"/>
      <c r="E3" s="37"/>
    </row>
    <row r="4" spans="1:5" ht="27" customHeight="1" x14ac:dyDescent="0.3">
      <c r="A4" s="38" t="s">
        <v>0</v>
      </c>
      <c r="B4" s="18" t="s">
        <v>1</v>
      </c>
      <c r="C4" s="18" t="s">
        <v>3</v>
      </c>
      <c r="D4" s="38" t="s">
        <v>42</v>
      </c>
      <c r="E4" s="38"/>
    </row>
    <row r="5" spans="1:5" x14ac:dyDescent="0.3">
      <c r="A5" s="38"/>
      <c r="B5" s="18" t="s">
        <v>2</v>
      </c>
      <c r="C5" s="18" t="s">
        <v>5</v>
      </c>
      <c r="D5" s="38"/>
      <c r="E5" s="38"/>
    </row>
    <row r="6" spans="1:5" ht="27.6" x14ac:dyDescent="0.3">
      <c r="A6" s="38"/>
      <c r="B6" s="18"/>
      <c r="C6" s="18" t="s">
        <v>41</v>
      </c>
      <c r="D6" s="18" t="s">
        <v>43</v>
      </c>
      <c r="E6" s="18" t="s">
        <v>44</v>
      </c>
    </row>
    <row r="7" spans="1:5" ht="15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</row>
    <row r="8" spans="1:5" ht="41.4" x14ac:dyDescent="0.3">
      <c r="A8" s="8" t="s">
        <v>45</v>
      </c>
      <c r="B8" s="35">
        <v>1</v>
      </c>
      <c r="C8" s="26">
        <f>C10+C16+C17+C18+C19</f>
        <v>31319.8</v>
      </c>
      <c r="D8" s="26">
        <v>0</v>
      </c>
      <c r="E8" s="26">
        <v>0</v>
      </c>
    </row>
    <row r="9" spans="1:5" ht="27.6" x14ac:dyDescent="0.3">
      <c r="A9" s="8" t="s">
        <v>46</v>
      </c>
      <c r="B9" s="35"/>
      <c r="C9" s="26"/>
      <c r="D9" s="26"/>
      <c r="E9" s="26"/>
    </row>
    <row r="10" spans="1:5" ht="57" customHeight="1" x14ac:dyDescent="0.3">
      <c r="A10" s="11" t="s">
        <v>47</v>
      </c>
      <c r="B10" s="35">
        <v>2</v>
      </c>
      <c r="C10" s="26">
        <f>C12+C14+C15</f>
        <v>31196.799999999999</v>
      </c>
      <c r="D10" s="26">
        <f t="shared" ref="D10:E10" si="0">D12+D14+D15</f>
        <v>0</v>
      </c>
      <c r="E10" s="26">
        <f t="shared" si="0"/>
        <v>0</v>
      </c>
    </row>
    <row r="11" spans="1:5" ht="88.5" customHeight="1" x14ac:dyDescent="0.3">
      <c r="A11" s="12" t="s">
        <v>48</v>
      </c>
      <c r="B11" s="35"/>
      <c r="C11" s="26"/>
      <c r="D11" s="26"/>
      <c r="E11" s="26"/>
    </row>
    <row r="12" spans="1:5" ht="61.5" customHeight="1" x14ac:dyDescent="0.3">
      <c r="A12" s="13" t="s">
        <v>49</v>
      </c>
      <c r="B12" s="35">
        <v>3</v>
      </c>
      <c r="C12" s="26">
        <v>207.6</v>
      </c>
      <c r="D12" s="26">
        <v>0</v>
      </c>
      <c r="E12" s="26">
        <v>0</v>
      </c>
    </row>
    <row r="13" spans="1:5" ht="38.25" customHeight="1" x14ac:dyDescent="0.3">
      <c r="A13" s="14" t="s">
        <v>50</v>
      </c>
      <c r="B13" s="35"/>
      <c r="C13" s="26"/>
      <c r="D13" s="26"/>
      <c r="E13" s="26"/>
    </row>
    <row r="14" spans="1:5" x14ac:dyDescent="0.3">
      <c r="A14" s="10" t="s">
        <v>51</v>
      </c>
      <c r="B14" s="9">
        <v>4</v>
      </c>
      <c r="C14" s="10">
        <v>20208.2</v>
      </c>
      <c r="D14" s="10">
        <v>0</v>
      </c>
      <c r="E14" s="10">
        <v>0</v>
      </c>
    </row>
    <row r="15" spans="1:5" x14ac:dyDescent="0.3">
      <c r="A15" s="10" t="s">
        <v>52</v>
      </c>
      <c r="B15" s="9">
        <v>5</v>
      </c>
      <c r="C15" s="10">
        <v>10781</v>
      </c>
      <c r="D15" s="10">
        <v>0</v>
      </c>
      <c r="E15" s="10">
        <v>0</v>
      </c>
    </row>
    <row r="16" spans="1:5" x14ac:dyDescent="0.3">
      <c r="A16" s="10" t="s">
        <v>53</v>
      </c>
      <c r="B16" s="9">
        <v>6</v>
      </c>
      <c r="C16" s="10"/>
      <c r="D16" s="10">
        <v>0</v>
      </c>
      <c r="E16" s="10">
        <v>0</v>
      </c>
    </row>
    <row r="17" spans="1:7" x14ac:dyDescent="0.3">
      <c r="A17" s="10" t="s">
        <v>54</v>
      </c>
      <c r="B17" s="9">
        <v>7</v>
      </c>
      <c r="C17" s="10"/>
      <c r="D17" s="10">
        <v>0</v>
      </c>
      <c r="E17" s="10">
        <v>0</v>
      </c>
    </row>
    <row r="18" spans="1:7" ht="27.6" x14ac:dyDescent="0.3">
      <c r="A18" s="10" t="s">
        <v>55</v>
      </c>
      <c r="B18" s="9">
        <v>8</v>
      </c>
      <c r="C18" s="10">
        <v>123</v>
      </c>
      <c r="D18" s="10">
        <v>0</v>
      </c>
      <c r="E18" s="10">
        <v>0</v>
      </c>
    </row>
    <row r="19" spans="1:7" ht="27.6" x14ac:dyDescent="0.3">
      <c r="A19" s="10" t="s">
        <v>56</v>
      </c>
      <c r="B19" s="9">
        <v>9</v>
      </c>
      <c r="C19" s="10"/>
      <c r="D19" s="10">
        <v>0</v>
      </c>
      <c r="E19" s="10">
        <v>0</v>
      </c>
    </row>
    <row r="20" spans="1:7" ht="15" x14ac:dyDescent="0.3">
      <c r="A20" s="19" t="s">
        <v>57</v>
      </c>
      <c r="B20" s="33"/>
      <c r="C20" s="33"/>
      <c r="D20" s="33"/>
      <c r="E20" s="33"/>
      <c r="F20" s="28"/>
      <c r="G20" s="28"/>
    </row>
    <row r="21" spans="1:7" x14ac:dyDescent="0.3">
      <c r="A21" s="20" t="s">
        <v>58</v>
      </c>
      <c r="B21" s="34">
        <v>10</v>
      </c>
      <c r="C21" s="26">
        <v>256.60000000000002</v>
      </c>
      <c r="D21" s="26"/>
      <c r="E21" s="26"/>
    </row>
    <row r="22" spans="1:7" ht="27.6" x14ac:dyDescent="0.3">
      <c r="A22" s="21" t="s">
        <v>59</v>
      </c>
      <c r="B22" s="34"/>
      <c r="C22" s="26"/>
      <c r="D22" s="26"/>
      <c r="E22" s="26"/>
    </row>
    <row r="23" spans="1:7" ht="27.6" x14ac:dyDescent="0.3">
      <c r="A23" s="10" t="s">
        <v>60</v>
      </c>
      <c r="B23" s="22">
        <v>11</v>
      </c>
      <c r="C23" s="10">
        <v>2.2999999999999998</v>
      </c>
      <c r="D23" s="26"/>
      <c r="E23" s="26"/>
    </row>
    <row r="24" spans="1:7" ht="15.6" thickBot="1" x14ac:dyDescent="0.35">
      <c r="A24" s="1" t="s">
        <v>61</v>
      </c>
      <c r="B24" s="27"/>
      <c r="C24" s="27"/>
      <c r="D24" s="28"/>
      <c r="E24" s="28"/>
      <c r="F24" s="28"/>
      <c r="G24" s="28"/>
    </row>
    <row r="25" spans="1:7" ht="69" x14ac:dyDescent="0.3">
      <c r="A25" s="6" t="s">
        <v>62</v>
      </c>
      <c r="B25" s="29">
        <v>12</v>
      </c>
      <c r="C25" s="31">
        <v>0</v>
      </c>
    </row>
    <row r="26" spans="1:7" x14ac:dyDescent="0.3">
      <c r="A26" s="7" t="s">
        <v>63</v>
      </c>
      <c r="B26" s="30"/>
      <c r="C26" s="32"/>
    </row>
  </sheetData>
  <mergeCells count="29">
    <mergeCell ref="B8:B9"/>
    <mergeCell ref="C8:C9"/>
    <mergeCell ref="D8:D9"/>
    <mergeCell ref="E8:E9"/>
    <mergeCell ref="A1:E1"/>
    <mergeCell ref="A2:E2"/>
    <mergeCell ref="A3:E3"/>
    <mergeCell ref="A4:A6"/>
    <mergeCell ref="D4:E5"/>
    <mergeCell ref="B10:B11"/>
    <mergeCell ref="C10:C11"/>
    <mergeCell ref="D10:D11"/>
    <mergeCell ref="E10:E11"/>
    <mergeCell ref="B12:B13"/>
    <mergeCell ref="C12:C13"/>
    <mergeCell ref="D12:D13"/>
    <mergeCell ref="E12:E13"/>
    <mergeCell ref="B20:C20"/>
    <mergeCell ref="D20:E20"/>
    <mergeCell ref="F20:G20"/>
    <mergeCell ref="B21:B22"/>
    <mergeCell ref="C21:C22"/>
    <mergeCell ref="D21:E22"/>
    <mergeCell ref="D23:E23"/>
    <mergeCell ref="B24:C24"/>
    <mergeCell ref="D24:E24"/>
    <mergeCell ref="F24:G24"/>
    <mergeCell ref="B25:B26"/>
    <mergeCell ref="C25:C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21" workbookViewId="0">
      <selection activeCell="I33" sqref="I33"/>
    </sheetView>
  </sheetViews>
  <sheetFormatPr defaultRowHeight="14.4" x14ac:dyDescent="0.3"/>
  <cols>
    <col min="1" max="1" width="26.109375" customWidth="1"/>
    <col min="3" max="3" width="18" customWidth="1"/>
    <col min="4" max="4" width="16.6640625" customWidth="1"/>
    <col min="5" max="5" width="17.6640625" customWidth="1"/>
  </cols>
  <sheetData>
    <row r="1" spans="1:5" ht="51.75" customHeight="1" x14ac:dyDescent="0.3">
      <c r="A1" s="36" t="s">
        <v>4</v>
      </c>
      <c r="B1" s="36"/>
      <c r="C1" s="36"/>
      <c r="D1" s="36"/>
      <c r="E1" s="36"/>
    </row>
    <row r="2" spans="1:5" ht="15" customHeight="1" x14ac:dyDescent="0.3">
      <c r="A2" s="28" t="s">
        <v>7</v>
      </c>
      <c r="B2" s="28"/>
      <c r="C2" s="28"/>
      <c r="D2" s="28"/>
      <c r="E2" s="28"/>
    </row>
    <row r="3" spans="1:5" ht="25.5" customHeight="1" thickBot="1" x14ac:dyDescent="0.35">
      <c r="A3" s="40" t="s">
        <v>8</v>
      </c>
      <c r="B3" s="40"/>
      <c r="C3" s="40"/>
      <c r="D3" s="40"/>
      <c r="E3" s="40"/>
    </row>
    <row r="4" spans="1:5" ht="28.5" customHeight="1" thickBot="1" x14ac:dyDescent="0.35">
      <c r="A4" s="41" t="s">
        <v>0</v>
      </c>
      <c r="B4" s="2" t="s">
        <v>1</v>
      </c>
      <c r="C4" s="41" t="s">
        <v>3</v>
      </c>
      <c r="D4" s="44" t="s">
        <v>9</v>
      </c>
      <c r="E4" s="45"/>
    </row>
    <row r="5" spans="1:5" ht="27.6" x14ac:dyDescent="0.3">
      <c r="A5" s="42"/>
      <c r="B5" s="3" t="s">
        <v>2</v>
      </c>
      <c r="C5" s="42"/>
      <c r="D5" s="2" t="s">
        <v>10</v>
      </c>
      <c r="E5" s="2" t="s">
        <v>13</v>
      </c>
    </row>
    <row r="6" spans="1:5" x14ac:dyDescent="0.3">
      <c r="A6" s="42"/>
      <c r="B6" s="3"/>
      <c r="C6" s="42"/>
      <c r="D6" s="3" t="s">
        <v>11</v>
      </c>
      <c r="E6" s="3" t="s">
        <v>10</v>
      </c>
    </row>
    <row r="7" spans="1:5" ht="27.6" x14ac:dyDescent="0.3">
      <c r="A7" s="42"/>
      <c r="B7" s="3"/>
      <c r="C7" s="42"/>
      <c r="D7" s="3" t="s">
        <v>12</v>
      </c>
      <c r="E7" s="3" t="s">
        <v>14</v>
      </c>
    </row>
    <row r="8" spans="1:5" x14ac:dyDescent="0.3">
      <c r="A8" s="42"/>
      <c r="B8" s="3"/>
      <c r="C8" s="42"/>
      <c r="D8" s="3"/>
      <c r="E8" s="3" t="s">
        <v>15</v>
      </c>
    </row>
    <row r="9" spans="1:5" ht="27.6" x14ac:dyDescent="0.3">
      <c r="A9" s="42"/>
      <c r="B9" s="3"/>
      <c r="C9" s="42"/>
      <c r="D9" s="3"/>
      <c r="E9" s="3" t="s">
        <v>16</v>
      </c>
    </row>
    <row r="10" spans="1:5" ht="15" thickBot="1" x14ac:dyDescent="0.35">
      <c r="A10" s="43"/>
      <c r="B10" s="4"/>
      <c r="C10" s="43"/>
      <c r="D10" s="4"/>
      <c r="E10" s="4" t="s">
        <v>17</v>
      </c>
    </row>
    <row r="11" spans="1:5" ht="15" x14ac:dyDescent="0.25">
      <c r="A11" s="5">
        <v>1</v>
      </c>
      <c r="B11" s="5">
        <v>2</v>
      </c>
      <c r="C11" s="5">
        <v>3</v>
      </c>
      <c r="D11" s="5">
        <v>4</v>
      </c>
      <c r="E11" s="5">
        <v>5</v>
      </c>
    </row>
    <row r="12" spans="1:5" ht="27.6" x14ac:dyDescent="0.3">
      <c r="A12" s="8" t="s">
        <v>18</v>
      </c>
      <c r="B12" s="9">
        <v>1</v>
      </c>
      <c r="C12" s="10">
        <f>C13+C19+C27+C28</f>
        <v>30302.399999999998</v>
      </c>
      <c r="D12" s="10">
        <f>D13+D19+D27+D28</f>
        <v>30302.399999999998</v>
      </c>
      <c r="E12" s="10">
        <f>E13+E19+E27+E28</f>
        <v>30302.399999999998</v>
      </c>
    </row>
    <row r="13" spans="1:5" x14ac:dyDescent="0.3">
      <c r="A13" s="11" t="s">
        <v>6</v>
      </c>
      <c r="B13" s="35">
        <v>2</v>
      </c>
      <c r="C13" s="26">
        <f>C16+C17+C18</f>
        <v>26601.9</v>
      </c>
      <c r="D13" s="26">
        <f>D16+D17+D18</f>
        <v>26601.9</v>
      </c>
      <c r="E13" s="26">
        <f>E16+E17+E18</f>
        <v>26601.9</v>
      </c>
    </row>
    <row r="14" spans="1:5" ht="41.4" x14ac:dyDescent="0.3">
      <c r="A14" s="12" t="s">
        <v>19</v>
      </c>
      <c r="B14" s="35"/>
      <c r="C14" s="26"/>
      <c r="D14" s="26"/>
      <c r="E14" s="26"/>
    </row>
    <row r="15" spans="1:5" x14ac:dyDescent="0.3">
      <c r="A15" s="12" t="s">
        <v>20</v>
      </c>
      <c r="B15" s="35"/>
      <c r="C15" s="26"/>
      <c r="D15" s="26"/>
      <c r="E15" s="26"/>
    </row>
    <row r="16" spans="1:5" x14ac:dyDescent="0.3">
      <c r="A16" s="10" t="s">
        <v>21</v>
      </c>
      <c r="B16" s="9">
        <v>3</v>
      </c>
      <c r="C16" s="10">
        <v>20549.7</v>
      </c>
      <c r="D16" s="10">
        <v>20549.7</v>
      </c>
      <c r="E16" s="10">
        <v>20549.7</v>
      </c>
    </row>
    <row r="17" spans="1:5" x14ac:dyDescent="0.3">
      <c r="A17" s="10" t="s">
        <v>22</v>
      </c>
      <c r="B17" s="9">
        <v>4</v>
      </c>
      <c r="C17" s="23">
        <v>2.5</v>
      </c>
      <c r="D17" s="10">
        <v>2.5</v>
      </c>
      <c r="E17" s="10">
        <v>2.5</v>
      </c>
    </row>
    <row r="18" spans="1:5" ht="27.6" x14ac:dyDescent="0.3">
      <c r="A18" s="10" t="s">
        <v>23</v>
      </c>
      <c r="B18" s="9">
        <v>5</v>
      </c>
      <c r="C18" s="23">
        <v>6049.7</v>
      </c>
      <c r="D18" s="10">
        <v>6049.7</v>
      </c>
      <c r="E18" s="10">
        <v>6049.7</v>
      </c>
    </row>
    <row r="19" spans="1:5" ht="27.6" x14ac:dyDescent="0.3">
      <c r="A19" s="10" t="s">
        <v>24</v>
      </c>
      <c r="B19" s="9">
        <v>6</v>
      </c>
      <c r="C19" s="10">
        <f>C20+C22+C23+C24+C25+C26</f>
        <v>3651.8000000000006</v>
      </c>
      <c r="D19" s="10">
        <f>D20+D22+D23+D24+D25+D26</f>
        <v>3651.8000000000006</v>
      </c>
      <c r="E19" s="24">
        <f>E20+E22+E23+E24+E25+E26</f>
        <v>3651.8000000000006</v>
      </c>
    </row>
    <row r="20" spans="1:5" x14ac:dyDescent="0.3">
      <c r="A20" s="13" t="s">
        <v>6</v>
      </c>
      <c r="B20" s="35">
        <v>7</v>
      </c>
      <c r="C20" s="26">
        <v>17.3</v>
      </c>
      <c r="D20" s="26">
        <v>17.3</v>
      </c>
      <c r="E20" s="26">
        <v>17.3</v>
      </c>
    </row>
    <row r="21" spans="1:5" x14ac:dyDescent="0.3">
      <c r="A21" s="14" t="s">
        <v>25</v>
      </c>
      <c r="B21" s="35"/>
      <c r="C21" s="26"/>
      <c r="D21" s="26"/>
      <c r="E21" s="26"/>
    </row>
    <row r="22" spans="1:5" x14ac:dyDescent="0.3">
      <c r="A22" s="10" t="s">
        <v>26</v>
      </c>
      <c r="B22" s="9">
        <v>8</v>
      </c>
      <c r="C22" s="25"/>
      <c r="D22" s="10"/>
      <c r="E22" s="10"/>
    </row>
    <row r="23" spans="1:5" x14ac:dyDescent="0.3">
      <c r="A23" s="10" t="s">
        <v>27</v>
      </c>
      <c r="B23" s="9">
        <v>9</v>
      </c>
      <c r="C23" s="25">
        <v>3308.4</v>
      </c>
      <c r="D23" s="10">
        <v>3308.4</v>
      </c>
      <c r="E23" s="10">
        <v>3308.4</v>
      </c>
    </row>
    <row r="24" spans="1:5" ht="27.6" x14ac:dyDescent="0.3">
      <c r="A24" s="10" t="s">
        <v>28</v>
      </c>
      <c r="B24" s="9">
        <v>10</v>
      </c>
      <c r="C24" s="25"/>
      <c r="D24" s="10"/>
      <c r="E24" s="10"/>
    </row>
    <row r="25" spans="1:5" ht="27.6" x14ac:dyDescent="0.3">
      <c r="A25" s="10" t="s">
        <v>29</v>
      </c>
      <c r="B25" s="9">
        <v>11</v>
      </c>
      <c r="C25" s="25">
        <v>100.3</v>
      </c>
      <c r="D25" s="10">
        <v>100.3</v>
      </c>
      <c r="E25" s="10">
        <v>100.3</v>
      </c>
    </row>
    <row r="26" spans="1:5" x14ac:dyDescent="0.3">
      <c r="A26" s="10" t="s">
        <v>30</v>
      </c>
      <c r="B26" s="9">
        <v>12</v>
      </c>
      <c r="C26" s="10">
        <v>225.8</v>
      </c>
      <c r="D26" s="10">
        <v>225.8</v>
      </c>
      <c r="E26" s="10">
        <v>225.8</v>
      </c>
    </row>
    <row r="27" spans="1:5" x14ac:dyDescent="0.3">
      <c r="A27" s="10" t="s">
        <v>31</v>
      </c>
      <c r="B27" s="9">
        <v>13</v>
      </c>
      <c r="C27" s="10">
        <v>16.100000000000001</v>
      </c>
      <c r="D27" s="10">
        <v>16.100000000000001</v>
      </c>
      <c r="E27" s="10">
        <v>16.100000000000001</v>
      </c>
    </row>
    <row r="28" spans="1:5" x14ac:dyDescent="0.3">
      <c r="A28" s="10" t="s">
        <v>32</v>
      </c>
      <c r="B28" s="9">
        <v>14</v>
      </c>
      <c r="C28" s="10">
        <v>32.6</v>
      </c>
      <c r="D28" s="10">
        <v>32.6</v>
      </c>
      <c r="E28" s="10">
        <v>32.6</v>
      </c>
    </row>
    <row r="29" spans="1:5" ht="41.4" x14ac:dyDescent="0.3">
      <c r="A29" s="8" t="s">
        <v>33</v>
      </c>
      <c r="B29" s="9">
        <v>15</v>
      </c>
      <c r="C29" s="10">
        <f>C30+C34</f>
        <v>1271.6999999999998</v>
      </c>
      <c r="D29" s="24">
        <f>D30+D34</f>
        <v>1144.0999999999999</v>
      </c>
      <c r="E29" s="24">
        <f>E30+E34</f>
        <v>851.4</v>
      </c>
    </row>
    <row r="30" spans="1:5" x14ac:dyDescent="0.3">
      <c r="A30" s="11" t="s">
        <v>6</v>
      </c>
      <c r="B30" s="35">
        <v>16</v>
      </c>
      <c r="C30" s="26">
        <v>155.1</v>
      </c>
      <c r="D30" s="26">
        <v>155.1</v>
      </c>
      <c r="E30" s="26">
        <v>155.1</v>
      </c>
    </row>
    <row r="31" spans="1:5" ht="27.6" x14ac:dyDescent="0.3">
      <c r="A31" s="12" t="s">
        <v>34</v>
      </c>
      <c r="B31" s="35"/>
      <c r="C31" s="26"/>
      <c r="D31" s="26"/>
      <c r="E31" s="26"/>
    </row>
    <row r="32" spans="1:5" ht="27.6" x14ac:dyDescent="0.3">
      <c r="A32" s="10" t="s">
        <v>35</v>
      </c>
      <c r="B32" s="9">
        <v>17</v>
      </c>
      <c r="C32" s="10"/>
      <c r="D32" s="10"/>
      <c r="E32" s="10"/>
    </row>
    <row r="33" spans="1:5" ht="27.6" x14ac:dyDescent="0.3">
      <c r="A33" s="10" t="s">
        <v>36</v>
      </c>
      <c r="B33" s="9">
        <v>18</v>
      </c>
      <c r="C33" s="10"/>
      <c r="D33" s="10"/>
      <c r="E33" s="10"/>
    </row>
    <row r="34" spans="1:5" ht="27.6" x14ac:dyDescent="0.3">
      <c r="A34" s="10" t="s">
        <v>37</v>
      </c>
      <c r="B34" s="9">
        <v>19</v>
      </c>
      <c r="C34" s="10">
        <v>1116.5999999999999</v>
      </c>
      <c r="D34" s="10">
        <v>989</v>
      </c>
      <c r="E34" s="10">
        <v>696.3</v>
      </c>
    </row>
    <row r="35" spans="1:5" ht="15.6" thickBot="1" x14ac:dyDescent="0.35">
      <c r="A35" s="1" t="s">
        <v>38</v>
      </c>
      <c r="B35" s="1"/>
      <c r="C35" s="1"/>
      <c r="D35" s="39"/>
      <c r="E35" s="39"/>
    </row>
    <row r="36" spans="1:5" ht="55.2" x14ac:dyDescent="0.3">
      <c r="A36" s="6" t="s">
        <v>39</v>
      </c>
      <c r="B36" s="15">
        <v>-20</v>
      </c>
      <c r="C36" s="16">
        <v>0</v>
      </c>
      <c r="D36" s="17"/>
      <c r="E36" s="17"/>
    </row>
    <row r="37" spans="1:5" ht="13.95" x14ac:dyDescent="0.3">
      <c r="C37">
        <f>C16+C17+C18+C20+C22+C23+C24+C25+C26+C27+C28+C30+C34</f>
        <v>31574.099999999995</v>
      </c>
      <c r="D37">
        <f>D16+D17+D18+D20+D22+D23+D24+D25+D26+D27+D28+D30+D34</f>
        <v>31446.499999999996</v>
      </c>
      <c r="E37">
        <f>E16+E17+E18+E20+E22+E23+E24+E25+E26+E27+E28+E30+E34</f>
        <v>31153.799999999996</v>
      </c>
    </row>
  </sheetData>
  <mergeCells count="19">
    <mergeCell ref="A1:E1"/>
    <mergeCell ref="A2:E2"/>
    <mergeCell ref="A3:E3"/>
    <mergeCell ref="A4:A10"/>
    <mergeCell ref="C4:C10"/>
    <mergeCell ref="D4:E4"/>
    <mergeCell ref="B13:B15"/>
    <mergeCell ref="C13:C15"/>
    <mergeCell ref="D13:D15"/>
    <mergeCell ref="E13:E15"/>
    <mergeCell ref="B20:B21"/>
    <mergeCell ref="C20:C21"/>
    <mergeCell ref="D20:D21"/>
    <mergeCell ref="E20:E21"/>
    <mergeCell ref="B30:B31"/>
    <mergeCell ref="C30:C31"/>
    <mergeCell ref="D30:D31"/>
    <mergeCell ref="E30:E31"/>
    <mergeCell ref="D35:E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раздел 3.1.</vt:lpstr>
      <vt:lpstr>раздел 3.2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</dc:creator>
  <cp:lastModifiedBy>User0</cp:lastModifiedBy>
  <dcterms:created xsi:type="dcterms:W3CDTF">2021-03-26T07:30:35Z</dcterms:created>
  <dcterms:modified xsi:type="dcterms:W3CDTF">2025-03-12T17:12:16Z</dcterms:modified>
</cp:coreProperties>
</file>